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33" i="1" l="1"/>
  <c r="J20" i="1"/>
  <c r="J156" i="1" l="1"/>
  <c r="J196" i="1" l="1"/>
  <c r="J181" i="1"/>
  <c r="J179" i="1"/>
  <c r="J151" i="1" l="1"/>
  <c r="J138" i="1"/>
  <c r="J136" i="1"/>
  <c r="J134" i="1"/>
  <c r="J131" i="1"/>
  <c r="J126" i="1"/>
  <c r="J124" i="1"/>
  <c r="J122" i="1"/>
  <c r="J120" i="1"/>
  <c r="J110" i="1"/>
  <c r="J108" i="1"/>
  <c r="J104" i="1"/>
  <c r="J96" i="1"/>
  <c r="J93" i="1"/>
  <c r="J90" i="1"/>
  <c r="J82" i="1"/>
  <c r="J77" i="1"/>
  <c r="J75" i="1"/>
  <c r="J70" i="1"/>
  <c r="J66" i="1"/>
  <c r="J61" i="1"/>
  <c r="J59" i="1"/>
  <c r="J57" i="1"/>
  <c r="J54" i="1"/>
  <c r="J37" i="1"/>
  <c r="J35" i="1"/>
  <c r="J29" i="1"/>
  <c r="J27" i="1" l="1"/>
  <c r="J63" i="1"/>
  <c r="J184" i="1" s="1"/>
  <c r="J24" i="1"/>
  <c r="J22" i="1"/>
  <c r="J195" i="1" l="1"/>
  <c r="J43" i="1"/>
  <c r="J194" i="1" s="1"/>
</calcChain>
</file>

<file path=xl/sharedStrings.xml><?xml version="1.0" encoding="utf-8"?>
<sst xmlns="http://schemas.openxmlformats.org/spreadsheetml/2006/main" count="201" uniqueCount="120">
  <si>
    <t>Obec Vojkovice, IČ: 00255157</t>
  </si>
  <si>
    <t>částka:</t>
  </si>
  <si>
    <t>text:</t>
  </si>
  <si>
    <t>Daň z příjmů fyzických osob ze závislé činnosti a funkčních požitků</t>
  </si>
  <si>
    <t>Paragraf:</t>
  </si>
  <si>
    <t>položka:</t>
  </si>
  <si>
    <t>Daň z příjmů fyzických osob ze samostatné výdělečné činnosti</t>
  </si>
  <si>
    <t>Daň z příjmů fyzických osob z kapitálových výnosů</t>
  </si>
  <si>
    <t>Daň z příjmů právnických osob</t>
  </si>
  <si>
    <t>Daň z přidané hodnoty</t>
  </si>
  <si>
    <t>Poplatek ze psů</t>
  </si>
  <si>
    <t>Poplatek za lázeňský nebo rekreační pobyt</t>
  </si>
  <si>
    <t>Poplatek z ubytovací kapacity</t>
  </si>
  <si>
    <t>Správní poplatky</t>
  </si>
  <si>
    <t>Daň z nemovitých věcí</t>
  </si>
  <si>
    <t>Pitná voda</t>
  </si>
  <si>
    <t>Příjmy z poskytování služeb a výrobků</t>
  </si>
  <si>
    <t>Odvádění a čištění odpadních vod a nakládání s kaly</t>
  </si>
  <si>
    <t xml:space="preserve"> </t>
  </si>
  <si>
    <t>Bytové hospodářství</t>
  </si>
  <si>
    <t>Příjmy z pronájmu ostatních nemovitostí a jejich částí</t>
  </si>
  <si>
    <t>Komunální služby a územní rozvoj jinde nezařazené</t>
  </si>
  <si>
    <t>Příjmy z prodeje pozemků</t>
  </si>
  <si>
    <t>Příjmy z pronájmu pozemků</t>
  </si>
  <si>
    <t>Sběr a svoz komunálních odpadů</t>
  </si>
  <si>
    <t>Využívání a zneškodňování komunálních odpadů</t>
  </si>
  <si>
    <t>Ostatní příjmy z vlastní činnosti</t>
  </si>
  <si>
    <t>Činnost místní správy</t>
  </si>
  <si>
    <t>Nebytové hospodářství</t>
  </si>
  <si>
    <t>Obecné příjmy a výdaje z finančních operací</t>
  </si>
  <si>
    <t>Příjmy z úroků</t>
  </si>
  <si>
    <t>PŘÍJMY:</t>
  </si>
  <si>
    <t>VÝDAJE:</t>
  </si>
  <si>
    <t>Podpora ostatních produkčních činností</t>
  </si>
  <si>
    <t>Pěstební činnost</t>
  </si>
  <si>
    <t>Nákup materiálu jinde nezařazený</t>
  </si>
  <si>
    <t>Nákup ostatních služeb</t>
  </si>
  <si>
    <t>Správa v lesním hospodářství</t>
  </si>
  <si>
    <t>Ostatní záležitosti v lesním hospodářství</t>
  </si>
  <si>
    <t>Silnice</t>
  </si>
  <si>
    <t>Opravy a udržování</t>
  </si>
  <si>
    <t>Budovy, haly a stavby</t>
  </si>
  <si>
    <t>Elektrická energie</t>
  </si>
  <si>
    <t>Odvádění a čistění odpadních vod a nakládání s kaly</t>
  </si>
  <si>
    <t>Účelové investiční transfery nepodnikajícím fyzickým osobám</t>
  </si>
  <si>
    <t>Mateřské školy</t>
  </si>
  <si>
    <t>Neinvestiční příspěvky zřízeným příspěvkovým organizacím</t>
  </si>
  <si>
    <t>Činnosti knihovnické</t>
  </si>
  <si>
    <t>Ostatní záležitosti kultury</t>
  </si>
  <si>
    <t>Věcné dary</t>
  </si>
  <si>
    <t>Zájmová činnost v kultuře</t>
  </si>
  <si>
    <t>Ostatní neinvestiční transfery neziskovým a podobným organizacím</t>
  </si>
  <si>
    <t>Ostatní tělovýchovná činnost</t>
  </si>
  <si>
    <t>Využití volného času dětí a mládeže</t>
  </si>
  <si>
    <t>Studená voda</t>
  </si>
  <si>
    <t>Plyn</t>
  </si>
  <si>
    <t>Veřejné osvětlení</t>
  </si>
  <si>
    <t>Péče o vzhled obcí a veřejnou zeleň</t>
  </si>
  <si>
    <t>Pohonné hmoty a maziva</t>
  </si>
  <si>
    <t>Ostatní služby a činnosti v oblasti sociální péče</t>
  </si>
  <si>
    <t>Záležitosti krizového řízení jinde nezařazené</t>
  </si>
  <si>
    <t>Požární ochrana - dobrovolná část</t>
  </si>
  <si>
    <t>Prádlo, oděv a obuv</t>
  </si>
  <si>
    <t>Knihy, učební pomůcky a tisk</t>
  </si>
  <si>
    <t>Drobný hmotný dlouhodobý majetek</t>
  </si>
  <si>
    <t>Nájemné</t>
  </si>
  <si>
    <t>Služby školení a vzdělávání</t>
  </si>
  <si>
    <t>Cestovné (tuzemské i zahraniční)</t>
  </si>
  <si>
    <t>Zastupitelstva obcí</t>
  </si>
  <si>
    <t>Odměny členů zastupitelstev obcí a krajů</t>
  </si>
  <si>
    <t>Povinné pojistné na sociální zabezpečení a příspěvek na státní pol.zam.</t>
  </si>
  <si>
    <t>Povinné pojistné na veřejné zdravotní pojištění</t>
  </si>
  <si>
    <t>Dary obyvatelstvu</t>
  </si>
  <si>
    <t>Výstavba a údržba místních inženýrských sítí</t>
  </si>
  <si>
    <t>Neinvestiční přijaté transfery z všeobecné pokladní správy stát. rozpočtu</t>
  </si>
  <si>
    <t>Ostatní záležitosti lesního hospodářství</t>
  </si>
  <si>
    <t>Výdaje na knihy, učební  pomůcky a tisk</t>
  </si>
  <si>
    <t>Výdaje na pořízení věcí a služeb - pohoštění</t>
  </si>
  <si>
    <t>Odměny za užití duševního vlastnictví</t>
  </si>
  <si>
    <t>Neinvestiční transfer nefinančním podnikatelským subjektům - FO</t>
  </si>
  <si>
    <t>Platby daní a poplatků st. rozpočtu</t>
  </si>
  <si>
    <t>Sběr a odvoz nebezpečných odpadů</t>
  </si>
  <si>
    <t>Sběr a odvoz komunálních odpadů</t>
  </si>
  <si>
    <t>Sběr a odvoz ostatních odpadů</t>
  </si>
  <si>
    <t>Ostatní činnosti související se službami pro obyvatelstvo</t>
  </si>
  <si>
    <t>Ostatní neinvestiční transfery obyvatelstvu</t>
  </si>
  <si>
    <t>Nespecifikované rezervy</t>
  </si>
  <si>
    <t>Ochranné pomůcky</t>
  </si>
  <si>
    <t xml:space="preserve">Platy zaměstnanců v pracovním poměru    </t>
  </si>
  <si>
    <t>Pov.poj.na soc.zab. a příspěvek na st.p.z.</t>
  </si>
  <si>
    <t>Pov.poj.na veřejné zdravotní pojištění</t>
  </si>
  <si>
    <t>Pov.poj. na úrazové pojištění</t>
  </si>
  <si>
    <t>Služby pošt</t>
  </si>
  <si>
    <t>Služby telekomunikací a radiokomunikací</t>
  </si>
  <si>
    <t>Neinvestiční transfery obecně prospěšným společnostem</t>
  </si>
  <si>
    <t>Neinvestiční transfery obcím</t>
  </si>
  <si>
    <t>Náhrady mezd v době nemoci</t>
  </si>
  <si>
    <t xml:space="preserve">Obecné příjmy a výdaje z finančních operací </t>
  </si>
  <si>
    <t>Služby peněžních ústavů</t>
  </si>
  <si>
    <t>Pojištění funkčně nespecifikované</t>
  </si>
  <si>
    <t>PŘÍJMY CELKEM:</t>
  </si>
  <si>
    <t>VÝDAJE CELKEM:</t>
  </si>
  <si>
    <t>FINANCOVÁNÍ:</t>
  </si>
  <si>
    <t xml:space="preserve">Paragraf: </t>
  </si>
  <si>
    <t>Položka:</t>
  </si>
  <si>
    <t>Text:</t>
  </si>
  <si>
    <t>Částka:</t>
  </si>
  <si>
    <t xml:space="preserve">Změna stavu krátkodobých prostředků na bankovních účtech kromě účtů </t>
  </si>
  <si>
    <t>státních finančních aktiv, které tvoří kapitolu OFSA</t>
  </si>
  <si>
    <t>FINANCOVÁNÍ CELKEM:</t>
  </si>
  <si>
    <t>PŘÍMY CELKEM:</t>
  </si>
  <si>
    <t>Rekapitulace:</t>
  </si>
  <si>
    <t>Závazný ukazatel = paragraf rozpočtové skladby</t>
  </si>
  <si>
    <t>Příkazce operace: Luboš Garaj</t>
  </si>
  <si>
    <t>Vyvěšeno:</t>
  </si>
  <si>
    <t>Sejmuto:</t>
  </si>
  <si>
    <t>Daň z hazardních her</t>
  </si>
  <si>
    <t>Ostatní osobní výdaje</t>
  </si>
  <si>
    <t>Stroje, přístroje a zařízení</t>
  </si>
  <si>
    <t>Návrh  rozpočtu na rok 2019 obce Vojkovice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</si>
</sst>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tabSelected="1" topLeftCell="A130" workbookViewId="0">
      <selection activeCell="J184" sqref="J184"/>
    </sheetView>
  </sheetViews>
  <sheetFormatPr defaultRowHeight="15" x14ac:dyDescent="0.25"/>
  <cols>
    <col min="4" max="4" width="11.85546875" bestFit="1" customWidth="1"/>
    <col min="10" max="10" width="11.85546875" bestFit="1" customWidth="1"/>
  </cols>
  <sheetData>
    <row r="1" spans="1:12" ht="23.25" x14ac:dyDescent="0.35">
      <c r="A1" s="8" t="s">
        <v>119</v>
      </c>
      <c r="B1" s="8"/>
      <c r="C1" s="8"/>
      <c r="D1" s="8"/>
      <c r="E1" s="8"/>
      <c r="F1" s="8"/>
      <c r="G1" s="9"/>
      <c r="H1" s="9"/>
      <c r="I1" s="9"/>
      <c r="J1" s="1"/>
    </row>
    <row r="2" spans="1:12" x14ac:dyDescent="0.25">
      <c r="A2" t="s">
        <v>0</v>
      </c>
    </row>
    <row r="3" spans="1:12" x14ac:dyDescent="0.25">
      <c r="A3" t="s">
        <v>31</v>
      </c>
    </row>
    <row r="4" spans="1:12" x14ac:dyDescent="0.25">
      <c r="A4" s="2" t="s">
        <v>4</v>
      </c>
      <c r="B4" s="2" t="s">
        <v>5</v>
      </c>
      <c r="C4" s="2" t="s">
        <v>2</v>
      </c>
      <c r="D4" s="2"/>
      <c r="E4" s="2"/>
      <c r="F4" s="2"/>
      <c r="H4" s="2"/>
      <c r="I4" s="2"/>
      <c r="J4" s="2" t="s">
        <v>1</v>
      </c>
      <c r="K4" s="2"/>
      <c r="L4" s="2"/>
    </row>
    <row r="5" spans="1:12" x14ac:dyDescent="0.25">
      <c r="B5" s="2">
        <v>1111</v>
      </c>
      <c r="C5" s="2" t="s">
        <v>3</v>
      </c>
      <c r="D5" s="2"/>
      <c r="E5" s="2"/>
      <c r="F5" s="2"/>
      <c r="G5" s="2"/>
      <c r="H5" s="2"/>
      <c r="I5" s="2"/>
      <c r="J5" s="2">
        <v>1650000</v>
      </c>
    </row>
    <row r="6" spans="1:12" x14ac:dyDescent="0.25">
      <c r="B6" s="2">
        <v>1112</v>
      </c>
      <c r="C6" s="2" t="s">
        <v>6</v>
      </c>
      <c r="D6" s="2"/>
      <c r="E6" s="2"/>
      <c r="F6" s="2"/>
      <c r="G6" s="2"/>
      <c r="H6" s="2"/>
      <c r="I6" s="2"/>
      <c r="J6" s="2">
        <v>40000</v>
      </c>
    </row>
    <row r="7" spans="1:12" x14ac:dyDescent="0.25">
      <c r="B7" s="2">
        <v>1113</v>
      </c>
      <c r="C7" s="2" t="s">
        <v>7</v>
      </c>
      <c r="D7" s="2"/>
      <c r="E7" s="2"/>
      <c r="F7" s="2"/>
      <c r="G7" s="2"/>
      <c r="H7" s="2"/>
      <c r="I7" s="2"/>
      <c r="J7" s="2">
        <v>160000</v>
      </c>
    </row>
    <row r="8" spans="1:12" x14ac:dyDescent="0.25">
      <c r="B8" s="2">
        <v>1121</v>
      </c>
      <c r="C8" s="2" t="s">
        <v>8</v>
      </c>
      <c r="D8" s="2"/>
      <c r="E8" s="2"/>
      <c r="F8" s="2"/>
      <c r="G8" s="2"/>
      <c r="H8" s="2"/>
      <c r="I8" s="2"/>
      <c r="J8" s="2">
        <v>1650000</v>
      </c>
    </row>
    <row r="9" spans="1:12" x14ac:dyDescent="0.25">
      <c r="B9" s="2">
        <v>1211</v>
      </c>
      <c r="C9" s="2" t="s">
        <v>9</v>
      </c>
      <c r="D9" s="2"/>
      <c r="E9" s="2"/>
      <c r="F9" s="2"/>
      <c r="G9" s="2"/>
      <c r="H9" s="2"/>
      <c r="I9" s="2"/>
      <c r="J9" s="2">
        <v>3300000</v>
      </c>
    </row>
    <row r="10" spans="1:12" x14ac:dyDescent="0.25">
      <c r="B10" s="2">
        <v>1341</v>
      </c>
      <c r="C10" s="2" t="s">
        <v>10</v>
      </c>
      <c r="D10" s="2"/>
      <c r="E10" s="2"/>
      <c r="F10" s="2"/>
      <c r="G10" s="2"/>
      <c r="H10" s="2"/>
      <c r="I10" s="2"/>
      <c r="J10" s="2">
        <v>19000</v>
      </c>
    </row>
    <row r="11" spans="1:12" x14ac:dyDescent="0.25">
      <c r="B11" s="2">
        <v>1342</v>
      </c>
      <c r="C11" s="2" t="s">
        <v>11</v>
      </c>
      <c r="D11" s="2"/>
      <c r="E11" s="2"/>
      <c r="F11" s="2"/>
      <c r="G11" s="2"/>
      <c r="H11" s="2"/>
      <c r="I11" s="2"/>
      <c r="J11" s="2">
        <v>22000</v>
      </c>
    </row>
    <row r="12" spans="1:12" x14ac:dyDescent="0.25">
      <c r="B12" s="2">
        <v>1345</v>
      </c>
      <c r="C12" s="2" t="s">
        <v>12</v>
      </c>
      <c r="D12" s="2"/>
      <c r="E12" s="2"/>
      <c r="F12" s="2"/>
      <c r="G12" s="2"/>
      <c r="H12" s="2"/>
      <c r="I12" s="2"/>
      <c r="J12" s="2">
        <v>1000</v>
      </c>
    </row>
    <row r="13" spans="1:12" x14ac:dyDescent="0.25">
      <c r="B13" s="2">
        <v>1381</v>
      </c>
      <c r="C13" s="2" t="s">
        <v>116</v>
      </c>
      <c r="D13" s="2"/>
      <c r="E13" s="2"/>
      <c r="F13" s="2"/>
      <c r="G13" s="2"/>
      <c r="H13" s="2"/>
      <c r="I13" s="2"/>
      <c r="J13" s="2">
        <v>35000</v>
      </c>
    </row>
    <row r="14" spans="1:12" x14ac:dyDescent="0.25">
      <c r="B14" s="2">
        <v>1361</v>
      </c>
      <c r="C14" s="2" t="s">
        <v>13</v>
      </c>
      <c r="D14" s="2"/>
      <c r="E14" s="2"/>
      <c r="F14" s="2"/>
      <c r="G14" s="2"/>
      <c r="H14" s="2"/>
      <c r="I14" s="2"/>
      <c r="J14" s="2">
        <v>8000</v>
      </c>
    </row>
    <row r="15" spans="1:12" x14ac:dyDescent="0.25">
      <c r="B15" s="2">
        <v>1511</v>
      </c>
      <c r="C15" s="2" t="s">
        <v>14</v>
      </c>
      <c r="D15" s="2"/>
      <c r="E15" s="2"/>
      <c r="F15" s="2"/>
      <c r="G15" s="2"/>
      <c r="H15" s="2"/>
      <c r="I15" s="2"/>
      <c r="J15" s="2">
        <v>600000</v>
      </c>
    </row>
    <row r="16" spans="1:12" x14ac:dyDescent="0.25">
      <c r="B16" s="2">
        <v>4112</v>
      </c>
      <c r="C16" s="2" t="s">
        <v>74</v>
      </c>
      <c r="D16" s="2"/>
      <c r="E16" s="2"/>
      <c r="F16" s="2"/>
      <c r="G16" s="2"/>
      <c r="H16" s="2"/>
      <c r="I16" s="2"/>
      <c r="J16" s="2">
        <v>128100</v>
      </c>
    </row>
    <row r="17" spans="1:10" x14ac:dyDescent="0.25">
      <c r="A17" s="2">
        <v>1039</v>
      </c>
      <c r="C17" s="2" t="s">
        <v>75</v>
      </c>
      <c r="J17" s="2">
        <v>51400</v>
      </c>
    </row>
    <row r="18" spans="1:10" x14ac:dyDescent="0.25">
      <c r="A18">
        <v>1039</v>
      </c>
      <c r="B18">
        <v>2111</v>
      </c>
      <c r="C18" t="s">
        <v>16</v>
      </c>
      <c r="J18" s="4">
        <v>50000</v>
      </c>
    </row>
    <row r="19" spans="1:10" x14ac:dyDescent="0.25">
      <c r="A19">
        <v>1039</v>
      </c>
      <c r="B19">
        <v>2131</v>
      </c>
      <c r="C19" t="s">
        <v>23</v>
      </c>
      <c r="J19">
        <v>1400</v>
      </c>
    </row>
    <row r="20" spans="1:10" x14ac:dyDescent="0.25">
      <c r="A20" s="2">
        <v>2310</v>
      </c>
      <c r="C20" s="2" t="s">
        <v>15</v>
      </c>
      <c r="J20" s="2">
        <f>SUM(J21)</f>
        <v>20000</v>
      </c>
    </row>
    <row r="21" spans="1:10" x14ac:dyDescent="0.25">
      <c r="A21">
        <v>2310</v>
      </c>
      <c r="B21">
        <v>2111</v>
      </c>
      <c r="C21" t="s">
        <v>16</v>
      </c>
      <c r="J21">
        <v>20000</v>
      </c>
    </row>
    <row r="22" spans="1:10" x14ac:dyDescent="0.25">
      <c r="A22" s="2">
        <v>2321</v>
      </c>
      <c r="C22" s="2" t="s">
        <v>17</v>
      </c>
      <c r="H22" t="s">
        <v>18</v>
      </c>
      <c r="J22" s="2">
        <f>SUM(J23)</f>
        <v>20000</v>
      </c>
    </row>
    <row r="23" spans="1:10" x14ac:dyDescent="0.25">
      <c r="A23">
        <v>2321</v>
      </c>
      <c r="B23">
        <v>2111</v>
      </c>
      <c r="C23" t="s">
        <v>16</v>
      </c>
      <c r="J23">
        <v>20000</v>
      </c>
    </row>
    <row r="24" spans="1:10" x14ac:dyDescent="0.25">
      <c r="A24" s="2">
        <v>3612</v>
      </c>
      <c r="C24" s="2" t="s">
        <v>19</v>
      </c>
      <c r="J24" s="2">
        <f>SUM(J25,J26)</f>
        <v>1680000</v>
      </c>
    </row>
    <row r="25" spans="1:10" x14ac:dyDescent="0.25">
      <c r="A25">
        <v>3612</v>
      </c>
      <c r="B25">
        <v>2111</v>
      </c>
      <c r="C25" t="s">
        <v>16</v>
      </c>
      <c r="J25">
        <v>1100000</v>
      </c>
    </row>
    <row r="26" spans="1:10" x14ac:dyDescent="0.25">
      <c r="A26">
        <v>3612</v>
      </c>
      <c r="B26">
        <v>2132</v>
      </c>
      <c r="C26" t="s">
        <v>20</v>
      </c>
      <c r="J26">
        <v>580000</v>
      </c>
    </row>
    <row r="27" spans="1:10" x14ac:dyDescent="0.25">
      <c r="A27" s="2">
        <v>3613</v>
      </c>
      <c r="B27" t="s">
        <v>18</v>
      </c>
      <c r="C27" s="2" t="s">
        <v>28</v>
      </c>
      <c r="J27" s="2">
        <f>SUM(J28:J28)</f>
        <v>100000</v>
      </c>
    </row>
    <row r="28" spans="1:10" x14ac:dyDescent="0.25">
      <c r="A28">
        <v>3613</v>
      </c>
      <c r="B28">
        <v>2132</v>
      </c>
      <c r="C28" t="s">
        <v>20</v>
      </c>
      <c r="J28">
        <v>100000</v>
      </c>
    </row>
    <row r="29" spans="1:10" x14ac:dyDescent="0.25">
      <c r="A29" s="2">
        <v>3639</v>
      </c>
      <c r="C29" s="2" t="s">
        <v>21</v>
      </c>
      <c r="J29" s="2">
        <f>SUM(J30:J32)</f>
        <v>2045000</v>
      </c>
    </row>
    <row r="30" spans="1:10" x14ac:dyDescent="0.25">
      <c r="A30" s="3">
        <v>3639</v>
      </c>
      <c r="B30">
        <v>2119</v>
      </c>
      <c r="C30" s="3" t="s">
        <v>26</v>
      </c>
      <c r="D30" s="3"/>
      <c r="E30" s="3"/>
      <c r="F30" s="3"/>
      <c r="J30" s="3">
        <v>5000</v>
      </c>
    </row>
    <row r="31" spans="1:10" x14ac:dyDescent="0.25">
      <c r="A31">
        <v>3639</v>
      </c>
      <c r="B31">
        <v>2131</v>
      </c>
      <c r="C31" t="s">
        <v>23</v>
      </c>
      <c r="J31">
        <v>40000</v>
      </c>
    </row>
    <row r="32" spans="1:10" x14ac:dyDescent="0.25">
      <c r="A32">
        <v>3639</v>
      </c>
      <c r="B32">
        <v>3111</v>
      </c>
      <c r="C32" t="s">
        <v>22</v>
      </c>
      <c r="J32">
        <v>2000000</v>
      </c>
    </row>
    <row r="33" spans="1:10" x14ac:dyDescent="0.25">
      <c r="A33" s="2">
        <v>3722</v>
      </c>
      <c r="C33" s="2" t="s">
        <v>24</v>
      </c>
      <c r="J33" s="2">
        <f>SUM(J34)</f>
        <v>290000</v>
      </c>
    </row>
    <row r="34" spans="1:10" x14ac:dyDescent="0.25">
      <c r="A34">
        <v>3722</v>
      </c>
      <c r="B34">
        <v>2111</v>
      </c>
      <c r="C34" t="s">
        <v>16</v>
      </c>
      <c r="J34">
        <v>290000</v>
      </c>
    </row>
    <row r="35" spans="1:10" x14ac:dyDescent="0.25">
      <c r="A35" s="2">
        <v>3725</v>
      </c>
      <c r="C35" s="2" t="s">
        <v>25</v>
      </c>
      <c r="J35" s="2">
        <f>SUM(J36:J36)</f>
        <v>90000</v>
      </c>
    </row>
    <row r="36" spans="1:10" x14ac:dyDescent="0.25">
      <c r="A36">
        <v>3725</v>
      </c>
      <c r="B36">
        <v>2119</v>
      </c>
      <c r="C36" t="s">
        <v>26</v>
      </c>
      <c r="J36">
        <v>90000</v>
      </c>
    </row>
    <row r="37" spans="1:10" x14ac:dyDescent="0.25">
      <c r="A37" s="2">
        <v>6171</v>
      </c>
      <c r="C37" s="2" t="s">
        <v>27</v>
      </c>
      <c r="J37" s="2">
        <f>SUM(J38:J39)</f>
        <v>30000</v>
      </c>
    </row>
    <row r="38" spans="1:10" x14ac:dyDescent="0.25">
      <c r="A38">
        <v>6171</v>
      </c>
      <c r="B38">
        <v>2111</v>
      </c>
      <c r="C38" t="s">
        <v>16</v>
      </c>
      <c r="J38">
        <v>29000</v>
      </c>
    </row>
    <row r="39" spans="1:10" x14ac:dyDescent="0.25">
      <c r="A39">
        <v>6171</v>
      </c>
      <c r="B39">
        <v>2119</v>
      </c>
      <c r="C39" t="s">
        <v>26</v>
      </c>
      <c r="J39" s="3">
        <v>1000</v>
      </c>
    </row>
    <row r="40" spans="1:10" x14ac:dyDescent="0.25">
      <c r="A40" s="2">
        <v>6310</v>
      </c>
      <c r="C40" s="2" t="s">
        <v>29</v>
      </c>
      <c r="J40" s="2">
        <v>500</v>
      </c>
    </row>
    <row r="41" spans="1:10" x14ac:dyDescent="0.25">
      <c r="A41">
        <v>6310</v>
      </c>
      <c r="B41">
        <v>2141</v>
      </c>
      <c r="C41" t="s">
        <v>30</v>
      </c>
      <c r="J41" s="3">
        <v>500</v>
      </c>
    </row>
    <row r="42" spans="1:10" x14ac:dyDescent="0.25">
      <c r="J42" s="3"/>
    </row>
    <row r="43" spans="1:10" x14ac:dyDescent="0.25">
      <c r="A43" s="6" t="s">
        <v>100</v>
      </c>
      <c r="B43" s="6"/>
      <c r="C43" s="6"/>
      <c r="D43" s="6"/>
      <c r="E43" s="6"/>
      <c r="F43" s="6"/>
      <c r="G43" s="6"/>
      <c r="H43" s="6"/>
      <c r="I43" s="6"/>
      <c r="J43" s="6">
        <f>SUM(J5:J16,J17,J20,J22,J24,J27,J29,J33,J35,J37,J40)</f>
        <v>11940000</v>
      </c>
    </row>
    <row r="44" spans="1:10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5">
      <c r="A52" t="s">
        <v>32</v>
      </c>
    </row>
    <row r="53" spans="1:10" x14ac:dyDescent="0.25">
      <c r="A53" s="2" t="s">
        <v>4</v>
      </c>
      <c r="B53" s="2" t="s">
        <v>5</v>
      </c>
      <c r="C53" s="2" t="s">
        <v>2</v>
      </c>
      <c r="E53" s="2"/>
      <c r="F53" s="2"/>
      <c r="G53" s="2"/>
      <c r="H53" s="2"/>
      <c r="I53" s="2"/>
      <c r="J53" s="2" t="s">
        <v>1</v>
      </c>
    </row>
    <row r="54" spans="1:10" x14ac:dyDescent="0.25">
      <c r="A54" s="2">
        <v>1031</v>
      </c>
      <c r="C54" s="2" t="s">
        <v>34</v>
      </c>
      <c r="J54" s="2">
        <f>SUM(J55:J56)</f>
        <v>25000</v>
      </c>
    </row>
    <row r="55" spans="1:10" x14ac:dyDescent="0.25">
      <c r="A55">
        <v>1031</v>
      </c>
      <c r="B55">
        <v>5139</v>
      </c>
      <c r="C55" t="s">
        <v>35</v>
      </c>
      <c r="J55">
        <v>5000</v>
      </c>
    </row>
    <row r="56" spans="1:10" x14ac:dyDescent="0.25">
      <c r="A56">
        <v>1031</v>
      </c>
      <c r="B56">
        <v>5169</v>
      </c>
      <c r="C56" t="s">
        <v>36</v>
      </c>
      <c r="J56">
        <v>20000</v>
      </c>
    </row>
    <row r="57" spans="1:10" x14ac:dyDescent="0.25">
      <c r="A57" s="2">
        <v>1032</v>
      </c>
      <c r="C57" s="2" t="s">
        <v>33</v>
      </c>
      <c r="J57" s="2">
        <f>SUM(J58:J58)</f>
        <v>20000</v>
      </c>
    </row>
    <row r="58" spans="1:10" x14ac:dyDescent="0.25">
      <c r="A58">
        <v>1032</v>
      </c>
      <c r="B58">
        <v>5169</v>
      </c>
      <c r="C58" t="s">
        <v>36</v>
      </c>
      <c r="J58">
        <v>20000</v>
      </c>
    </row>
    <row r="59" spans="1:10" x14ac:dyDescent="0.25">
      <c r="A59" s="2">
        <v>1036</v>
      </c>
      <c r="C59" s="2" t="s">
        <v>37</v>
      </c>
      <c r="J59" s="2">
        <f>SUM(J60:J60)</f>
        <v>18000</v>
      </c>
    </row>
    <row r="60" spans="1:10" x14ac:dyDescent="0.25">
      <c r="A60" s="3">
        <v>1036</v>
      </c>
      <c r="B60">
        <v>5169</v>
      </c>
      <c r="C60" s="3" t="s">
        <v>36</v>
      </c>
      <c r="J60" s="3">
        <v>18000</v>
      </c>
    </row>
    <row r="61" spans="1:10" x14ac:dyDescent="0.25">
      <c r="A61" s="2">
        <v>1039</v>
      </c>
      <c r="C61" s="2" t="s">
        <v>38</v>
      </c>
      <c r="J61" s="2">
        <f>SUM(J62:J62)</f>
        <v>20000</v>
      </c>
    </row>
    <row r="62" spans="1:10" x14ac:dyDescent="0.25">
      <c r="A62">
        <v>1039</v>
      </c>
      <c r="B62">
        <v>5169</v>
      </c>
      <c r="C62" t="s">
        <v>36</v>
      </c>
      <c r="J62">
        <v>20000</v>
      </c>
    </row>
    <row r="63" spans="1:10" x14ac:dyDescent="0.25">
      <c r="A63" s="2">
        <v>2212</v>
      </c>
      <c r="C63" s="2" t="s">
        <v>39</v>
      </c>
      <c r="J63" s="2">
        <f>SUM(J64:J65)</f>
        <v>520000</v>
      </c>
    </row>
    <row r="64" spans="1:10" x14ac:dyDescent="0.25">
      <c r="A64">
        <v>2212</v>
      </c>
      <c r="B64">
        <v>5139</v>
      </c>
      <c r="C64" t="s">
        <v>35</v>
      </c>
      <c r="J64">
        <v>20000</v>
      </c>
    </row>
    <row r="65" spans="1:10" x14ac:dyDescent="0.25">
      <c r="A65">
        <v>2212</v>
      </c>
      <c r="B65">
        <v>5171</v>
      </c>
      <c r="C65" t="s">
        <v>40</v>
      </c>
      <c r="J65">
        <v>500000</v>
      </c>
    </row>
    <row r="66" spans="1:10" x14ac:dyDescent="0.25">
      <c r="A66" s="2">
        <v>2310</v>
      </c>
      <c r="C66" s="2" t="s">
        <v>15</v>
      </c>
      <c r="J66" s="2">
        <f>SUM(J67:J69)</f>
        <v>195000</v>
      </c>
    </row>
    <row r="67" spans="1:10" x14ac:dyDescent="0.25">
      <c r="A67">
        <v>2310</v>
      </c>
      <c r="B67">
        <v>5139</v>
      </c>
      <c r="C67" t="s">
        <v>35</v>
      </c>
      <c r="J67">
        <v>5000</v>
      </c>
    </row>
    <row r="68" spans="1:10" x14ac:dyDescent="0.25">
      <c r="A68">
        <v>2310</v>
      </c>
      <c r="B68">
        <v>5169</v>
      </c>
      <c r="C68" t="s">
        <v>36</v>
      </c>
      <c r="J68">
        <v>40000</v>
      </c>
    </row>
    <row r="69" spans="1:10" x14ac:dyDescent="0.25">
      <c r="A69">
        <v>2310</v>
      </c>
      <c r="B69">
        <v>5171</v>
      </c>
      <c r="C69" t="s">
        <v>40</v>
      </c>
      <c r="J69">
        <v>150000</v>
      </c>
    </row>
    <row r="70" spans="1:10" x14ac:dyDescent="0.25">
      <c r="A70" s="2">
        <v>2321</v>
      </c>
      <c r="C70" s="2" t="s">
        <v>43</v>
      </c>
      <c r="J70" s="2">
        <f>SUM(J71:J74)</f>
        <v>70000</v>
      </c>
    </row>
    <row r="71" spans="1:10" x14ac:dyDescent="0.25">
      <c r="A71">
        <v>2321</v>
      </c>
      <c r="B71">
        <v>5154</v>
      </c>
      <c r="C71" t="s">
        <v>42</v>
      </c>
      <c r="J71">
        <v>10000</v>
      </c>
    </row>
    <row r="72" spans="1:10" x14ac:dyDescent="0.25">
      <c r="A72">
        <v>2321</v>
      </c>
      <c r="B72">
        <v>5169</v>
      </c>
      <c r="C72" t="s">
        <v>36</v>
      </c>
      <c r="J72">
        <v>5000</v>
      </c>
    </row>
    <row r="73" spans="1:10" x14ac:dyDescent="0.25">
      <c r="A73">
        <v>2321</v>
      </c>
      <c r="B73">
        <v>5171</v>
      </c>
      <c r="C73" t="s">
        <v>40</v>
      </c>
      <c r="J73">
        <v>10000</v>
      </c>
    </row>
    <row r="74" spans="1:10" x14ac:dyDescent="0.25">
      <c r="A74">
        <v>2321</v>
      </c>
      <c r="B74">
        <v>6371</v>
      </c>
      <c r="C74" t="s">
        <v>44</v>
      </c>
      <c r="J74">
        <v>45000</v>
      </c>
    </row>
    <row r="75" spans="1:10" x14ac:dyDescent="0.25">
      <c r="A75" s="2">
        <v>3111</v>
      </c>
      <c r="B75" t="s">
        <v>18</v>
      </c>
      <c r="C75" s="2" t="s">
        <v>45</v>
      </c>
      <c r="J75" s="2">
        <f>SUM(J76:J76)</f>
        <v>850000</v>
      </c>
    </row>
    <row r="76" spans="1:10" x14ac:dyDescent="0.25">
      <c r="A76">
        <v>3111</v>
      </c>
      <c r="B76">
        <v>5331</v>
      </c>
      <c r="C76" t="s">
        <v>46</v>
      </c>
      <c r="J76">
        <v>850000</v>
      </c>
    </row>
    <row r="77" spans="1:10" x14ac:dyDescent="0.25">
      <c r="A77" s="2">
        <v>3314</v>
      </c>
      <c r="B77" t="s">
        <v>18</v>
      </c>
      <c r="C77" s="2" t="s">
        <v>47</v>
      </c>
      <c r="J77" s="2">
        <f>SUM(J78:J81)</f>
        <v>23500</v>
      </c>
    </row>
    <row r="78" spans="1:10" x14ac:dyDescent="0.25">
      <c r="A78" s="3">
        <v>3314</v>
      </c>
      <c r="B78">
        <v>5136</v>
      </c>
      <c r="C78" s="3" t="s">
        <v>76</v>
      </c>
      <c r="J78" s="3">
        <v>1750</v>
      </c>
    </row>
    <row r="79" spans="1:10" x14ac:dyDescent="0.25">
      <c r="A79">
        <v>3314</v>
      </c>
      <c r="B79">
        <v>5139</v>
      </c>
      <c r="C79" t="s">
        <v>35</v>
      </c>
      <c r="J79">
        <v>8000</v>
      </c>
    </row>
    <row r="80" spans="1:10" x14ac:dyDescent="0.25">
      <c r="A80">
        <v>3314</v>
      </c>
      <c r="B80">
        <v>5169</v>
      </c>
      <c r="C80" t="s">
        <v>36</v>
      </c>
      <c r="J80" s="3">
        <v>1000</v>
      </c>
    </row>
    <row r="81" spans="1:10" x14ac:dyDescent="0.25">
      <c r="A81">
        <v>3314</v>
      </c>
      <c r="B81">
        <v>5229</v>
      </c>
      <c r="C81" t="s">
        <v>51</v>
      </c>
      <c r="J81" s="3">
        <v>12750</v>
      </c>
    </row>
    <row r="82" spans="1:10" x14ac:dyDescent="0.25">
      <c r="A82" s="2">
        <v>3319</v>
      </c>
      <c r="C82" s="2" t="s">
        <v>48</v>
      </c>
      <c r="J82" s="2">
        <f>SUM(J83:J87)</f>
        <v>170000</v>
      </c>
    </row>
    <row r="83" spans="1:10" x14ac:dyDescent="0.25">
      <c r="A83" s="3">
        <v>3319</v>
      </c>
      <c r="B83">
        <v>5041</v>
      </c>
      <c r="C83" s="3" t="s">
        <v>78</v>
      </c>
      <c r="J83" s="3">
        <v>2000</v>
      </c>
    </row>
    <row r="84" spans="1:10" x14ac:dyDescent="0.25">
      <c r="A84">
        <v>3319</v>
      </c>
      <c r="B84">
        <v>5139</v>
      </c>
      <c r="C84" t="s">
        <v>35</v>
      </c>
      <c r="J84" s="3">
        <v>30000</v>
      </c>
    </row>
    <row r="85" spans="1:10" x14ac:dyDescent="0.25">
      <c r="A85">
        <v>3319</v>
      </c>
      <c r="B85">
        <v>5169</v>
      </c>
      <c r="C85" t="s">
        <v>36</v>
      </c>
      <c r="J85" s="3">
        <v>100000</v>
      </c>
    </row>
    <row r="86" spans="1:10" x14ac:dyDescent="0.25">
      <c r="A86">
        <v>3319</v>
      </c>
      <c r="B86">
        <v>5194</v>
      </c>
      <c r="C86" t="s">
        <v>49</v>
      </c>
      <c r="J86" s="3">
        <v>8000</v>
      </c>
    </row>
    <row r="87" spans="1:10" x14ac:dyDescent="0.25">
      <c r="A87">
        <v>3319</v>
      </c>
      <c r="B87">
        <v>5212</v>
      </c>
      <c r="C87" t="s">
        <v>79</v>
      </c>
      <c r="J87" s="3">
        <v>30000</v>
      </c>
    </row>
    <row r="88" spans="1:10" x14ac:dyDescent="0.25">
      <c r="A88" s="2">
        <v>3392</v>
      </c>
      <c r="C88" s="2" t="s">
        <v>50</v>
      </c>
      <c r="J88" s="2">
        <v>5000</v>
      </c>
    </row>
    <row r="89" spans="1:10" x14ac:dyDescent="0.25">
      <c r="A89">
        <v>3392</v>
      </c>
      <c r="B89">
        <v>5229</v>
      </c>
      <c r="C89" t="s">
        <v>51</v>
      </c>
      <c r="J89" s="3">
        <v>5000</v>
      </c>
    </row>
    <row r="90" spans="1:10" x14ac:dyDescent="0.25">
      <c r="A90" s="2">
        <v>3419</v>
      </c>
      <c r="C90" s="2" t="s">
        <v>52</v>
      </c>
      <c r="J90" s="2">
        <f>SUM(J91:J92)</f>
        <v>150000</v>
      </c>
    </row>
    <row r="91" spans="1:10" x14ac:dyDescent="0.25">
      <c r="A91">
        <v>3419</v>
      </c>
      <c r="B91">
        <v>5169</v>
      </c>
      <c r="C91" t="s">
        <v>36</v>
      </c>
      <c r="J91" s="3">
        <v>30000</v>
      </c>
    </row>
    <row r="92" spans="1:10" x14ac:dyDescent="0.25">
      <c r="A92">
        <v>3419</v>
      </c>
      <c r="B92">
        <v>5229</v>
      </c>
      <c r="C92" t="s">
        <v>51</v>
      </c>
      <c r="J92" s="3">
        <v>120000</v>
      </c>
    </row>
    <row r="93" spans="1:10" x14ac:dyDescent="0.25">
      <c r="A93" s="2">
        <v>3421</v>
      </c>
      <c r="C93" s="2" t="s">
        <v>53</v>
      </c>
      <c r="J93" s="2">
        <f>SUM(J94:J95)</f>
        <v>1005000</v>
      </c>
    </row>
    <row r="94" spans="1:10" x14ac:dyDescent="0.25">
      <c r="A94">
        <v>3421</v>
      </c>
      <c r="B94">
        <v>5139</v>
      </c>
      <c r="C94" t="s">
        <v>35</v>
      </c>
      <c r="J94" s="3">
        <v>5000</v>
      </c>
    </row>
    <row r="95" spans="1:10" x14ac:dyDescent="0.25">
      <c r="A95">
        <v>3421</v>
      </c>
      <c r="B95">
        <v>6121</v>
      </c>
      <c r="C95" t="s">
        <v>41</v>
      </c>
      <c r="J95" s="3">
        <v>1000000</v>
      </c>
    </row>
    <row r="96" spans="1:10" x14ac:dyDescent="0.25">
      <c r="A96" s="2">
        <v>3612</v>
      </c>
      <c r="C96" s="2" t="s">
        <v>19</v>
      </c>
      <c r="J96" s="2">
        <f>SUM(J97:J103)</f>
        <v>3215000</v>
      </c>
    </row>
    <row r="97" spans="1:10" x14ac:dyDescent="0.25">
      <c r="A97">
        <v>3612</v>
      </c>
      <c r="B97">
        <v>5139</v>
      </c>
      <c r="C97" t="s">
        <v>35</v>
      </c>
      <c r="J97">
        <v>5000</v>
      </c>
    </row>
    <row r="98" spans="1:10" x14ac:dyDescent="0.25">
      <c r="A98">
        <v>3612</v>
      </c>
      <c r="B98">
        <v>5151</v>
      </c>
      <c r="C98" t="s">
        <v>54</v>
      </c>
      <c r="J98">
        <v>100000</v>
      </c>
    </row>
    <row r="99" spans="1:10" x14ac:dyDescent="0.25">
      <c r="A99">
        <v>3612</v>
      </c>
      <c r="B99">
        <v>5153</v>
      </c>
      <c r="C99" t="s">
        <v>55</v>
      </c>
      <c r="J99">
        <v>650000</v>
      </c>
    </row>
    <row r="100" spans="1:10" x14ac:dyDescent="0.25">
      <c r="A100">
        <v>3612</v>
      </c>
      <c r="B100">
        <v>5154</v>
      </c>
      <c r="C100" t="s">
        <v>42</v>
      </c>
      <c r="J100">
        <v>200000</v>
      </c>
    </row>
    <row r="101" spans="1:10" x14ac:dyDescent="0.25">
      <c r="A101">
        <v>3612</v>
      </c>
      <c r="B101">
        <v>5169</v>
      </c>
      <c r="C101" t="s">
        <v>36</v>
      </c>
      <c r="J101">
        <v>10000</v>
      </c>
    </row>
    <row r="102" spans="1:10" x14ac:dyDescent="0.25">
      <c r="A102">
        <v>3612</v>
      </c>
      <c r="B102">
        <v>5171</v>
      </c>
      <c r="C102" t="s">
        <v>40</v>
      </c>
      <c r="J102">
        <v>50000</v>
      </c>
    </row>
    <row r="103" spans="1:10" x14ac:dyDescent="0.25">
      <c r="A103">
        <v>3612</v>
      </c>
      <c r="B103">
        <v>6121</v>
      </c>
      <c r="C103" t="s">
        <v>41</v>
      </c>
      <c r="J103">
        <v>2200000</v>
      </c>
    </row>
    <row r="104" spans="1:10" x14ac:dyDescent="0.25">
      <c r="A104" s="2">
        <v>3631</v>
      </c>
      <c r="C104" s="2" t="s">
        <v>56</v>
      </c>
      <c r="J104" s="2">
        <f>SUM(J105:J107)</f>
        <v>370000</v>
      </c>
    </row>
    <row r="105" spans="1:10" x14ac:dyDescent="0.25">
      <c r="A105">
        <v>3631</v>
      </c>
      <c r="B105">
        <v>5154</v>
      </c>
      <c r="C105" t="s">
        <v>42</v>
      </c>
      <c r="J105">
        <v>100000</v>
      </c>
    </row>
    <row r="106" spans="1:10" x14ac:dyDescent="0.25">
      <c r="A106">
        <v>3631</v>
      </c>
      <c r="B106">
        <v>5171</v>
      </c>
      <c r="C106" t="s">
        <v>40</v>
      </c>
      <c r="J106">
        <v>20000</v>
      </c>
    </row>
    <row r="107" spans="1:10" x14ac:dyDescent="0.25">
      <c r="A107">
        <v>3631</v>
      </c>
      <c r="B107">
        <v>6121</v>
      </c>
      <c r="C107" t="s">
        <v>41</v>
      </c>
      <c r="J107">
        <v>250000</v>
      </c>
    </row>
    <row r="108" spans="1:10" x14ac:dyDescent="0.25">
      <c r="A108" s="2">
        <v>3633</v>
      </c>
      <c r="C108" s="2" t="s">
        <v>73</v>
      </c>
      <c r="J108" s="2">
        <f>SUM(J109:J109)</f>
        <v>50000</v>
      </c>
    </row>
    <row r="109" spans="1:10" x14ac:dyDescent="0.25">
      <c r="A109">
        <v>3633</v>
      </c>
      <c r="B109">
        <v>6121</v>
      </c>
      <c r="C109" t="s">
        <v>41</v>
      </c>
      <c r="J109">
        <v>50000</v>
      </c>
    </row>
    <row r="110" spans="1:10" x14ac:dyDescent="0.25">
      <c r="A110" s="2">
        <v>3639</v>
      </c>
      <c r="B110" s="2"/>
      <c r="C110" s="2" t="s">
        <v>21</v>
      </c>
      <c r="D110" s="2"/>
      <c r="E110" s="2"/>
      <c r="F110" s="2"/>
      <c r="G110" s="2"/>
      <c r="H110" s="2"/>
      <c r="I110" s="2"/>
      <c r="J110" s="2">
        <f>SUM(J111:J119)</f>
        <v>1612000</v>
      </c>
    </row>
    <row r="111" spans="1:10" x14ac:dyDescent="0.25">
      <c r="A111">
        <v>3639</v>
      </c>
      <c r="B111">
        <v>5137</v>
      </c>
      <c r="C111" t="s">
        <v>64</v>
      </c>
      <c r="J111">
        <v>15000</v>
      </c>
    </row>
    <row r="112" spans="1:10" x14ac:dyDescent="0.25">
      <c r="A112">
        <v>3639</v>
      </c>
      <c r="B112">
        <v>5139</v>
      </c>
      <c r="C112" s="3" t="s">
        <v>35</v>
      </c>
      <c r="D112" s="3"/>
      <c r="E112" s="3"/>
      <c r="F112" s="3"/>
      <c r="J112" s="3">
        <v>20000</v>
      </c>
    </row>
    <row r="113" spans="1:10" x14ac:dyDescent="0.25">
      <c r="A113">
        <v>3639</v>
      </c>
      <c r="B113">
        <v>5154</v>
      </c>
      <c r="C113" s="3" t="s">
        <v>42</v>
      </c>
      <c r="J113" s="3">
        <v>25000</v>
      </c>
    </row>
    <row r="114" spans="1:10" x14ac:dyDescent="0.25">
      <c r="A114">
        <v>3639</v>
      </c>
      <c r="B114">
        <v>5156</v>
      </c>
      <c r="C114" s="3" t="s">
        <v>58</v>
      </c>
      <c r="J114" s="3">
        <v>12000</v>
      </c>
    </row>
    <row r="115" spans="1:10" x14ac:dyDescent="0.25">
      <c r="A115">
        <v>3639</v>
      </c>
      <c r="B115">
        <v>5164</v>
      </c>
      <c r="C115" s="3" t="s">
        <v>65</v>
      </c>
      <c r="J115" s="3">
        <v>5000</v>
      </c>
    </row>
    <row r="116" spans="1:10" x14ac:dyDescent="0.25">
      <c r="A116">
        <v>3639</v>
      </c>
      <c r="B116">
        <v>5169</v>
      </c>
      <c r="C116" s="3" t="s">
        <v>36</v>
      </c>
      <c r="J116" s="3">
        <v>30000</v>
      </c>
    </row>
    <row r="117" spans="1:10" x14ac:dyDescent="0.25">
      <c r="A117">
        <v>3639</v>
      </c>
      <c r="B117">
        <v>5362</v>
      </c>
      <c r="C117" s="3" t="s">
        <v>80</v>
      </c>
      <c r="J117" s="3">
        <v>5000</v>
      </c>
    </row>
    <row r="118" spans="1:10" x14ac:dyDescent="0.25">
      <c r="A118">
        <v>3639</v>
      </c>
      <c r="B118">
        <v>5171</v>
      </c>
      <c r="C118" s="3" t="s">
        <v>40</v>
      </c>
      <c r="J118" s="3">
        <v>500000</v>
      </c>
    </row>
    <row r="119" spans="1:10" x14ac:dyDescent="0.25">
      <c r="A119">
        <v>3639</v>
      </c>
      <c r="B119">
        <v>6121</v>
      </c>
      <c r="C119" s="3" t="s">
        <v>41</v>
      </c>
      <c r="J119" s="3">
        <v>1000000</v>
      </c>
    </row>
    <row r="120" spans="1:10" x14ac:dyDescent="0.25">
      <c r="A120" s="2">
        <v>3721</v>
      </c>
      <c r="B120" s="2"/>
      <c r="C120" s="2" t="s">
        <v>81</v>
      </c>
      <c r="D120" s="2"/>
      <c r="E120" s="2"/>
      <c r="F120" s="2"/>
      <c r="G120" s="2"/>
      <c r="H120" s="2"/>
      <c r="I120" s="2"/>
      <c r="J120" s="2">
        <f>SUM(J121:J121)</f>
        <v>20000</v>
      </c>
    </row>
    <row r="121" spans="1:10" x14ac:dyDescent="0.25">
      <c r="A121">
        <v>3721</v>
      </c>
      <c r="B121">
        <v>5169</v>
      </c>
      <c r="C121" s="3" t="s">
        <v>36</v>
      </c>
      <c r="J121" s="3">
        <v>20000</v>
      </c>
    </row>
    <row r="122" spans="1:10" x14ac:dyDescent="0.25">
      <c r="A122" s="2">
        <v>3722</v>
      </c>
      <c r="B122" s="2"/>
      <c r="C122" s="2" t="s">
        <v>82</v>
      </c>
      <c r="D122" s="2"/>
      <c r="E122" s="2"/>
      <c r="F122" s="2"/>
      <c r="G122" s="2"/>
      <c r="H122" s="2"/>
      <c r="I122" s="2"/>
      <c r="J122" s="2">
        <f>SUM(J123:J123)</f>
        <v>300000</v>
      </c>
    </row>
    <row r="123" spans="1:10" x14ac:dyDescent="0.25">
      <c r="A123">
        <v>3722</v>
      </c>
      <c r="B123">
        <v>5169</v>
      </c>
      <c r="C123" s="3" t="s">
        <v>36</v>
      </c>
      <c r="J123" s="3">
        <v>300000</v>
      </c>
    </row>
    <row r="124" spans="1:10" x14ac:dyDescent="0.25">
      <c r="A124" s="2">
        <v>3723</v>
      </c>
      <c r="B124" s="2"/>
      <c r="C124" s="2" t="s">
        <v>83</v>
      </c>
      <c r="D124" s="2"/>
      <c r="E124" s="2"/>
      <c r="F124" s="2"/>
      <c r="G124" s="2"/>
      <c r="H124" s="2"/>
      <c r="I124" s="2"/>
      <c r="J124" s="2">
        <f>SUM(J125:J125)</f>
        <v>165000</v>
      </c>
    </row>
    <row r="125" spans="1:10" x14ac:dyDescent="0.25">
      <c r="A125">
        <v>3723</v>
      </c>
      <c r="B125">
        <v>5169</v>
      </c>
      <c r="C125" s="3" t="s">
        <v>36</v>
      </c>
      <c r="J125">
        <v>165000</v>
      </c>
    </row>
    <row r="126" spans="1:10" x14ac:dyDescent="0.25">
      <c r="A126" s="2">
        <v>3745</v>
      </c>
      <c r="B126" s="2"/>
      <c r="C126" s="2" t="s">
        <v>57</v>
      </c>
      <c r="D126" s="2"/>
      <c r="E126" s="2"/>
      <c r="F126" s="2"/>
      <c r="G126" s="2"/>
      <c r="H126" s="2"/>
      <c r="I126" s="2"/>
      <c r="J126" s="2">
        <f>SUM(J127:J130)</f>
        <v>52000</v>
      </c>
    </row>
    <row r="127" spans="1:10" x14ac:dyDescent="0.25">
      <c r="A127">
        <v>3745</v>
      </c>
      <c r="B127">
        <v>5139</v>
      </c>
      <c r="C127" s="3" t="s">
        <v>35</v>
      </c>
      <c r="J127">
        <v>2000</v>
      </c>
    </row>
    <row r="128" spans="1:10" x14ac:dyDescent="0.25">
      <c r="A128" s="3">
        <v>3745</v>
      </c>
      <c r="B128" s="3">
        <v>5156</v>
      </c>
      <c r="C128" s="3" t="s">
        <v>58</v>
      </c>
      <c r="D128" s="3"/>
      <c r="E128" s="3"/>
      <c r="F128" s="3"/>
      <c r="G128" s="3"/>
      <c r="H128" s="3"/>
      <c r="I128" s="3"/>
      <c r="J128" s="3">
        <v>5000</v>
      </c>
    </row>
    <row r="129" spans="1:10" x14ac:dyDescent="0.25">
      <c r="A129" s="3">
        <v>3745</v>
      </c>
      <c r="B129" s="3">
        <v>5169</v>
      </c>
      <c r="C129" s="3" t="s">
        <v>36</v>
      </c>
      <c r="J129" s="3">
        <v>40000</v>
      </c>
    </row>
    <row r="130" spans="1:10" x14ac:dyDescent="0.25">
      <c r="A130" s="3">
        <v>3745</v>
      </c>
      <c r="B130" s="3">
        <v>5171</v>
      </c>
      <c r="C130" s="3" t="s">
        <v>40</v>
      </c>
      <c r="J130" s="3">
        <v>5000</v>
      </c>
    </row>
    <row r="131" spans="1:10" x14ac:dyDescent="0.25">
      <c r="A131" s="2">
        <v>3900</v>
      </c>
      <c r="B131" s="2"/>
      <c r="C131" s="2" t="s">
        <v>84</v>
      </c>
      <c r="D131" s="2"/>
      <c r="E131" s="2"/>
      <c r="F131" s="2"/>
      <c r="G131" s="2"/>
      <c r="H131" s="2"/>
      <c r="I131" s="2"/>
      <c r="J131" s="2">
        <f>SUM(J132:J133)</f>
        <v>25000</v>
      </c>
    </row>
    <row r="132" spans="1:10" x14ac:dyDescent="0.25">
      <c r="A132" s="3">
        <v>3900</v>
      </c>
      <c r="B132" s="3">
        <v>5229</v>
      </c>
      <c r="C132" s="3" t="s">
        <v>51</v>
      </c>
      <c r="J132" s="3">
        <v>15000</v>
      </c>
    </row>
    <row r="133" spans="1:10" x14ac:dyDescent="0.25">
      <c r="A133" s="3">
        <v>3900</v>
      </c>
      <c r="B133" s="3">
        <v>5499</v>
      </c>
      <c r="C133" s="3" t="s">
        <v>85</v>
      </c>
      <c r="J133" s="3">
        <v>10000</v>
      </c>
    </row>
    <row r="134" spans="1:10" x14ac:dyDescent="0.25">
      <c r="A134" s="2">
        <v>4359</v>
      </c>
      <c r="B134" s="2"/>
      <c r="C134" s="2" t="s">
        <v>59</v>
      </c>
      <c r="D134" s="2"/>
      <c r="E134" s="2"/>
      <c r="F134" s="2"/>
      <c r="G134" s="2"/>
      <c r="H134" s="2"/>
      <c r="I134" s="2"/>
      <c r="J134" s="2">
        <f>SUM(J135:J135)</f>
        <v>110000</v>
      </c>
    </row>
    <row r="135" spans="1:10" x14ac:dyDescent="0.25">
      <c r="A135">
        <v>4359</v>
      </c>
      <c r="B135">
        <v>5169</v>
      </c>
      <c r="C135" t="s">
        <v>36</v>
      </c>
      <c r="J135" s="3">
        <v>110000</v>
      </c>
    </row>
    <row r="136" spans="1:10" x14ac:dyDescent="0.25">
      <c r="A136" s="2">
        <v>5279</v>
      </c>
      <c r="B136" s="2"/>
      <c r="C136" s="2" t="s">
        <v>60</v>
      </c>
      <c r="D136" s="2"/>
      <c r="E136" s="2"/>
      <c r="F136" s="2"/>
      <c r="G136" s="2"/>
      <c r="H136" s="2"/>
      <c r="I136" s="2"/>
      <c r="J136" s="2">
        <f>SUM(J137:J137)</f>
        <v>1000</v>
      </c>
    </row>
    <row r="137" spans="1:10" x14ac:dyDescent="0.25">
      <c r="A137" s="3">
        <v>5279</v>
      </c>
      <c r="B137" s="3">
        <v>5901</v>
      </c>
      <c r="C137" s="3" t="s">
        <v>86</v>
      </c>
      <c r="D137" s="2"/>
      <c r="E137" s="2"/>
      <c r="F137" s="2"/>
      <c r="G137" s="2"/>
      <c r="H137" s="2"/>
      <c r="I137" s="2"/>
      <c r="J137" s="3">
        <v>1000</v>
      </c>
    </row>
    <row r="138" spans="1:10" x14ac:dyDescent="0.25">
      <c r="A138" s="2">
        <v>5512</v>
      </c>
      <c r="B138" s="2"/>
      <c r="C138" s="2" t="s">
        <v>61</v>
      </c>
      <c r="D138" s="2"/>
      <c r="E138" s="2"/>
      <c r="F138" s="2"/>
      <c r="G138" s="2"/>
      <c r="H138" s="2"/>
      <c r="I138" s="2"/>
      <c r="J138" s="2">
        <f>SUM(J139:J150)</f>
        <v>232500</v>
      </c>
    </row>
    <row r="139" spans="1:10" x14ac:dyDescent="0.25">
      <c r="A139" s="3">
        <v>5512</v>
      </c>
      <c r="B139" s="3">
        <v>5132</v>
      </c>
      <c r="C139" s="3" t="s">
        <v>87</v>
      </c>
      <c r="D139" s="2"/>
      <c r="E139" s="2"/>
      <c r="F139" s="2"/>
      <c r="G139" s="2"/>
      <c r="H139" s="2"/>
      <c r="I139" s="2"/>
      <c r="J139" s="3">
        <v>10000</v>
      </c>
    </row>
    <row r="140" spans="1:10" x14ac:dyDescent="0.25">
      <c r="A140">
        <v>5512</v>
      </c>
      <c r="B140">
        <v>5134</v>
      </c>
      <c r="C140" t="s">
        <v>62</v>
      </c>
      <c r="J140" s="3">
        <v>15000</v>
      </c>
    </row>
    <row r="141" spans="1:10" x14ac:dyDescent="0.25">
      <c r="A141">
        <v>5512</v>
      </c>
      <c r="B141">
        <v>6122</v>
      </c>
      <c r="C141" t="s">
        <v>118</v>
      </c>
      <c r="J141">
        <v>135000</v>
      </c>
    </row>
    <row r="142" spans="1:10" x14ac:dyDescent="0.25">
      <c r="A142">
        <v>5512</v>
      </c>
      <c r="B142">
        <v>5139</v>
      </c>
      <c r="C142" t="s">
        <v>35</v>
      </c>
      <c r="J142">
        <v>10000</v>
      </c>
    </row>
    <row r="143" spans="1:10" x14ac:dyDescent="0.25">
      <c r="A143">
        <v>5512</v>
      </c>
      <c r="B143">
        <v>5153</v>
      </c>
      <c r="C143" t="s">
        <v>55</v>
      </c>
      <c r="J143">
        <v>9000</v>
      </c>
    </row>
    <row r="144" spans="1:10" x14ac:dyDescent="0.25">
      <c r="A144">
        <v>5512</v>
      </c>
      <c r="B144">
        <v>5154</v>
      </c>
      <c r="C144" t="s">
        <v>42</v>
      </c>
      <c r="J144">
        <v>5000</v>
      </c>
    </row>
    <row r="145" spans="1:10" x14ac:dyDescent="0.25">
      <c r="A145">
        <v>5512</v>
      </c>
      <c r="B145">
        <v>5156</v>
      </c>
      <c r="C145" t="s">
        <v>58</v>
      </c>
      <c r="J145">
        <v>13000</v>
      </c>
    </row>
    <row r="146" spans="1:10" x14ac:dyDescent="0.25">
      <c r="A146">
        <v>5512</v>
      </c>
      <c r="B146">
        <v>5164</v>
      </c>
      <c r="C146" t="s">
        <v>65</v>
      </c>
      <c r="J146">
        <v>2500</v>
      </c>
    </row>
    <row r="147" spans="1:10" x14ac:dyDescent="0.25">
      <c r="A147">
        <v>5512</v>
      </c>
      <c r="B147">
        <v>5167</v>
      </c>
      <c r="C147" t="s">
        <v>66</v>
      </c>
      <c r="J147">
        <v>3000</v>
      </c>
    </row>
    <row r="148" spans="1:10" x14ac:dyDescent="0.25">
      <c r="A148">
        <v>5512</v>
      </c>
      <c r="B148">
        <v>5169</v>
      </c>
      <c r="C148" t="s">
        <v>36</v>
      </c>
      <c r="J148">
        <v>10000</v>
      </c>
    </row>
    <row r="149" spans="1:10" x14ac:dyDescent="0.25">
      <c r="A149">
        <v>5512</v>
      </c>
      <c r="B149">
        <v>5171</v>
      </c>
      <c r="C149" t="s">
        <v>40</v>
      </c>
      <c r="J149">
        <v>10000</v>
      </c>
    </row>
    <row r="150" spans="1:10" x14ac:dyDescent="0.25">
      <c r="A150">
        <v>5512</v>
      </c>
      <c r="B150">
        <v>5229</v>
      </c>
      <c r="C150" t="s">
        <v>51</v>
      </c>
      <c r="J150">
        <v>10000</v>
      </c>
    </row>
    <row r="151" spans="1:10" x14ac:dyDescent="0.25">
      <c r="A151" s="2">
        <v>6112</v>
      </c>
      <c r="B151" s="2"/>
      <c r="C151" s="2" t="s">
        <v>68</v>
      </c>
      <c r="D151" s="2"/>
      <c r="E151" s="2"/>
      <c r="F151" s="2"/>
      <c r="G151" s="2"/>
      <c r="H151" s="2"/>
      <c r="I151" s="2"/>
      <c r="J151" s="2">
        <f>SUM(J152:J154)</f>
        <v>811000</v>
      </c>
    </row>
    <row r="152" spans="1:10" x14ac:dyDescent="0.25">
      <c r="A152">
        <v>6112</v>
      </c>
      <c r="B152">
        <v>5023</v>
      </c>
      <c r="C152" t="s">
        <v>69</v>
      </c>
      <c r="J152">
        <v>610000</v>
      </c>
    </row>
    <row r="153" spans="1:10" x14ac:dyDescent="0.25">
      <c r="A153">
        <v>6112</v>
      </c>
      <c r="B153">
        <v>5031</v>
      </c>
      <c r="C153" t="s">
        <v>70</v>
      </c>
      <c r="J153">
        <v>140000</v>
      </c>
    </row>
    <row r="154" spans="1:10" x14ac:dyDescent="0.25">
      <c r="A154">
        <v>6112</v>
      </c>
      <c r="B154">
        <v>5032</v>
      </c>
      <c r="C154" t="s">
        <v>71</v>
      </c>
      <c r="J154">
        <v>61000</v>
      </c>
    </row>
    <row r="156" spans="1:10" x14ac:dyDescent="0.25">
      <c r="A156" s="2">
        <v>6171</v>
      </c>
      <c r="B156" s="2"/>
      <c r="C156" s="2" t="s">
        <v>27</v>
      </c>
      <c r="D156" s="2"/>
      <c r="E156" s="2"/>
      <c r="F156" s="2"/>
      <c r="G156" s="2"/>
      <c r="H156" s="2"/>
      <c r="I156" s="2"/>
      <c r="J156" s="2">
        <f>SUM(J157:J178)</f>
        <v>1842000</v>
      </c>
    </row>
    <row r="157" spans="1:10" x14ac:dyDescent="0.25">
      <c r="A157">
        <v>6171</v>
      </c>
      <c r="B157">
        <v>5011</v>
      </c>
      <c r="C157" t="s">
        <v>88</v>
      </c>
      <c r="J157">
        <v>950000</v>
      </c>
    </row>
    <row r="158" spans="1:10" x14ac:dyDescent="0.25">
      <c r="A158">
        <v>6171</v>
      </c>
      <c r="B158">
        <v>5021</v>
      </c>
      <c r="C158" t="s">
        <v>117</v>
      </c>
      <c r="J158">
        <v>90000</v>
      </c>
    </row>
    <row r="159" spans="1:10" x14ac:dyDescent="0.25">
      <c r="A159">
        <v>6171</v>
      </c>
      <c r="B159">
        <v>5031</v>
      </c>
      <c r="C159" t="s">
        <v>89</v>
      </c>
      <c r="J159">
        <v>260000</v>
      </c>
    </row>
    <row r="160" spans="1:10" x14ac:dyDescent="0.25">
      <c r="A160">
        <v>6171</v>
      </c>
      <c r="B160">
        <v>5032</v>
      </c>
      <c r="C160" t="s">
        <v>90</v>
      </c>
      <c r="J160">
        <v>85000</v>
      </c>
    </row>
    <row r="161" spans="1:10" x14ac:dyDescent="0.25">
      <c r="A161">
        <v>6171</v>
      </c>
      <c r="B161">
        <v>5038</v>
      </c>
      <c r="C161" t="s">
        <v>91</v>
      </c>
      <c r="J161">
        <v>5000</v>
      </c>
    </row>
    <row r="162" spans="1:10" x14ac:dyDescent="0.25">
      <c r="A162">
        <v>6171</v>
      </c>
      <c r="B162">
        <v>5132</v>
      </c>
      <c r="C162" t="s">
        <v>87</v>
      </c>
      <c r="J162">
        <v>4000</v>
      </c>
    </row>
    <row r="163" spans="1:10" x14ac:dyDescent="0.25">
      <c r="A163">
        <v>6171</v>
      </c>
      <c r="B163">
        <v>5136</v>
      </c>
      <c r="C163" t="s">
        <v>63</v>
      </c>
      <c r="J163">
        <v>10000</v>
      </c>
    </row>
    <row r="164" spans="1:10" x14ac:dyDescent="0.25">
      <c r="A164">
        <v>6171</v>
      </c>
      <c r="B164">
        <v>5137</v>
      </c>
      <c r="C164" t="s">
        <v>64</v>
      </c>
      <c r="J164">
        <v>10000</v>
      </c>
    </row>
    <row r="165" spans="1:10" x14ac:dyDescent="0.25">
      <c r="A165">
        <v>6171</v>
      </c>
      <c r="B165">
        <v>5139</v>
      </c>
      <c r="C165" t="s">
        <v>35</v>
      </c>
      <c r="J165">
        <v>50000</v>
      </c>
    </row>
    <row r="166" spans="1:10" x14ac:dyDescent="0.25">
      <c r="A166">
        <v>6171</v>
      </c>
      <c r="B166">
        <v>5153</v>
      </c>
      <c r="C166" t="s">
        <v>55</v>
      </c>
      <c r="J166">
        <v>100000</v>
      </c>
    </row>
    <row r="167" spans="1:10" x14ac:dyDescent="0.25">
      <c r="A167">
        <v>6171</v>
      </c>
      <c r="B167">
        <v>5154</v>
      </c>
      <c r="C167" t="s">
        <v>42</v>
      </c>
      <c r="J167">
        <v>15000</v>
      </c>
    </row>
    <row r="168" spans="1:10" x14ac:dyDescent="0.25">
      <c r="A168">
        <v>6171</v>
      </c>
      <c r="B168">
        <v>5161</v>
      </c>
      <c r="C168" t="s">
        <v>92</v>
      </c>
      <c r="J168">
        <v>7000</v>
      </c>
    </row>
    <row r="169" spans="1:10" x14ac:dyDescent="0.25">
      <c r="A169">
        <v>6171</v>
      </c>
      <c r="B169">
        <v>5162</v>
      </c>
      <c r="C169" t="s">
        <v>93</v>
      </c>
      <c r="J169">
        <v>40000</v>
      </c>
    </row>
    <row r="170" spans="1:10" x14ac:dyDescent="0.25">
      <c r="A170">
        <v>6171</v>
      </c>
      <c r="B170">
        <v>5169</v>
      </c>
      <c r="C170" t="s">
        <v>36</v>
      </c>
      <c r="J170">
        <v>100000</v>
      </c>
    </row>
    <row r="171" spans="1:10" x14ac:dyDescent="0.25">
      <c r="A171">
        <v>6171</v>
      </c>
      <c r="B171">
        <v>5171</v>
      </c>
      <c r="C171" t="s">
        <v>40</v>
      </c>
      <c r="J171">
        <v>5000</v>
      </c>
    </row>
    <row r="172" spans="1:10" x14ac:dyDescent="0.25">
      <c r="A172">
        <v>6171</v>
      </c>
      <c r="B172">
        <v>5173</v>
      </c>
      <c r="C172" t="s">
        <v>67</v>
      </c>
      <c r="J172">
        <v>80000</v>
      </c>
    </row>
    <row r="173" spans="1:10" x14ac:dyDescent="0.25">
      <c r="A173">
        <v>6171</v>
      </c>
      <c r="B173">
        <v>5175</v>
      </c>
      <c r="C173" t="s">
        <v>77</v>
      </c>
      <c r="J173">
        <v>3000</v>
      </c>
    </row>
    <row r="174" spans="1:10" x14ac:dyDescent="0.25">
      <c r="A174">
        <v>6171</v>
      </c>
      <c r="B174">
        <v>5194</v>
      </c>
      <c r="C174" t="s">
        <v>49</v>
      </c>
      <c r="J174">
        <v>5000</v>
      </c>
    </row>
    <row r="175" spans="1:10" x14ac:dyDescent="0.25">
      <c r="A175">
        <v>6171</v>
      </c>
      <c r="B175">
        <v>5221</v>
      </c>
      <c r="C175" t="s">
        <v>94</v>
      </c>
      <c r="J175">
        <v>5000</v>
      </c>
    </row>
    <row r="176" spans="1:10" x14ac:dyDescent="0.25">
      <c r="A176">
        <v>6171</v>
      </c>
      <c r="B176">
        <v>5321</v>
      </c>
      <c r="C176" t="s">
        <v>95</v>
      </c>
      <c r="J176">
        <v>5000</v>
      </c>
    </row>
    <row r="177" spans="1:10" x14ac:dyDescent="0.25">
      <c r="A177">
        <v>6171</v>
      </c>
      <c r="B177">
        <v>5424</v>
      </c>
      <c r="C177" t="s">
        <v>96</v>
      </c>
      <c r="J177">
        <v>10000</v>
      </c>
    </row>
    <row r="178" spans="1:10" x14ac:dyDescent="0.25">
      <c r="A178">
        <v>6171</v>
      </c>
      <c r="B178">
        <v>5492</v>
      </c>
      <c r="C178" t="s">
        <v>72</v>
      </c>
      <c r="J178">
        <v>3000</v>
      </c>
    </row>
    <row r="179" spans="1:10" x14ac:dyDescent="0.25">
      <c r="A179" s="2">
        <v>6310</v>
      </c>
      <c r="B179" s="2"/>
      <c r="C179" s="2" t="s">
        <v>97</v>
      </c>
      <c r="D179" s="2"/>
      <c r="E179" s="2"/>
      <c r="F179" s="2"/>
      <c r="G179" s="2"/>
      <c r="H179" s="2"/>
      <c r="I179" s="2"/>
      <c r="J179" s="2">
        <f>SUM(J180:J180)</f>
        <v>8000</v>
      </c>
    </row>
    <row r="180" spans="1:10" x14ac:dyDescent="0.25">
      <c r="A180">
        <v>6310</v>
      </c>
      <c r="B180">
        <v>5163</v>
      </c>
      <c r="C180" t="s">
        <v>98</v>
      </c>
      <c r="J180">
        <v>8000</v>
      </c>
    </row>
    <row r="181" spans="1:10" x14ac:dyDescent="0.25">
      <c r="A181" s="2">
        <v>6320</v>
      </c>
      <c r="B181" s="2"/>
      <c r="C181" s="2" t="s">
        <v>99</v>
      </c>
      <c r="D181" s="2"/>
      <c r="E181" s="2"/>
      <c r="F181" s="2"/>
      <c r="G181" s="2"/>
      <c r="H181" s="2"/>
      <c r="I181" s="2"/>
      <c r="J181" s="2">
        <f>SUM(J182:J182)</f>
        <v>55000</v>
      </c>
    </row>
    <row r="182" spans="1:10" x14ac:dyDescent="0.25">
      <c r="A182">
        <v>6320</v>
      </c>
      <c r="B182">
        <v>5163</v>
      </c>
      <c r="C182" t="s">
        <v>98</v>
      </c>
      <c r="J182">
        <v>55000</v>
      </c>
    </row>
    <row r="183" spans="1:10" x14ac:dyDescent="0.25">
      <c r="A183" s="2"/>
      <c r="B183" s="2"/>
      <c r="C183" s="2"/>
      <c r="D183" s="2"/>
      <c r="E183" s="2"/>
    </row>
    <row r="184" spans="1:10" x14ac:dyDescent="0.25">
      <c r="A184" s="5" t="s">
        <v>101</v>
      </c>
      <c r="B184" s="5"/>
      <c r="C184" s="5"/>
      <c r="D184" s="5"/>
      <c r="E184" s="5"/>
      <c r="F184" s="5"/>
      <c r="G184" s="5"/>
      <c r="H184" s="5"/>
      <c r="I184" s="5"/>
      <c r="J184" s="5">
        <f>SUM(J54,J57,J59,J61,J63,J66,J70,J75,J77,J82,J88,J90,J93,J96,J104,J108,J110,J120,J122,J124,J126,J131,J134,J136,J138,J151,J156,J179,J181)</f>
        <v>11940000</v>
      </c>
    </row>
    <row r="186" spans="1:10" x14ac:dyDescent="0.25">
      <c r="A186" t="s">
        <v>102</v>
      </c>
    </row>
    <row r="187" spans="1:10" x14ac:dyDescent="0.25">
      <c r="A187" s="2" t="s">
        <v>103</v>
      </c>
      <c r="B187" s="2" t="s">
        <v>104</v>
      </c>
      <c r="C187" s="2" t="s">
        <v>105</v>
      </c>
      <c r="D187" s="2"/>
      <c r="E187" s="2"/>
      <c r="F187" s="2"/>
      <c r="G187" s="2"/>
      <c r="H187" s="2"/>
      <c r="I187" s="2"/>
      <c r="J187" s="2" t="s">
        <v>106</v>
      </c>
    </row>
    <row r="188" spans="1:10" x14ac:dyDescent="0.25">
      <c r="B188" s="2">
        <v>8115</v>
      </c>
      <c r="C188" s="2" t="s">
        <v>107</v>
      </c>
      <c r="D188" s="2"/>
      <c r="E188" s="2"/>
      <c r="F188" s="2"/>
      <c r="G188" s="2"/>
      <c r="H188" s="2"/>
      <c r="I188" s="2"/>
      <c r="J188" s="2"/>
    </row>
    <row r="189" spans="1:10" x14ac:dyDescent="0.25">
      <c r="B189" s="2"/>
      <c r="C189" s="2" t="s">
        <v>108</v>
      </c>
      <c r="D189" s="2"/>
      <c r="E189" s="2"/>
      <c r="F189" s="2"/>
      <c r="G189" s="2"/>
      <c r="H189" s="2"/>
      <c r="I189" s="2"/>
      <c r="J189" s="2" t="s">
        <v>18</v>
      </c>
    </row>
    <row r="191" spans="1:10" x14ac:dyDescent="0.25">
      <c r="A191" s="7" t="s">
        <v>109</v>
      </c>
      <c r="B191" s="7"/>
      <c r="C191" s="7"/>
      <c r="D191" s="7"/>
      <c r="E191" s="7"/>
      <c r="F191" s="7"/>
      <c r="G191" s="7"/>
      <c r="H191" s="7"/>
      <c r="I191" s="7"/>
      <c r="J191" s="7" t="s">
        <v>18</v>
      </c>
    </row>
    <row r="192" spans="1:10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</row>
    <row r="193" spans="1:10" x14ac:dyDescent="0.25">
      <c r="A193" s="2" t="s">
        <v>111</v>
      </c>
    </row>
    <row r="194" spans="1:10" x14ac:dyDescent="0.25">
      <c r="A194" s="6" t="s">
        <v>110</v>
      </c>
      <c r="B194" s="6"/>
      <c r="C194" s="6"/>
      <c r="D194" s="6"/>
      <c r="E194" s="6"/>
      <c r="F194" s="6"/>
      <c r="G194" s="6"/>
      <c r="H194" s="6"/>
      <c r="I194" s="6"/>
      <c r="J194" s="6">
        <f>SUM(J43:J43)</f>
        <v>11940000</v>
      </c>
    </row>
    <row r="195" spans="1:10" x14ac:dyDescent="0.25">
      <c r="A195" s="5" t="s">
        <v>101</v>
      </c>
      <c r="B195" s="5"/>
      <c r="C195" s="5"/>
      <c r="D195" s="5"/>
      <c r="E195" s="5"/>
      <c r="F195" s="5"/>
      <c r="G195" s="5"/>
      <c r="H195" s="5"/>
      <c r="I195" s="5"/>
      <c r="J195" s="5">
        <f>SUM(J184:J184)</f>
        <v>11940000</v>
      </c>
    </row>
    <row r="196" spans="1:10" x14ac:dyDescent="0.25">
      <c r="A196" s="7" t="s">
        <v>109</v>
      </c>
      <c r="B196" s="7"/>
      <c r="C196" s="7"/>
      <c r="D196" s="7"/>
      <c r="E196" s="7"/>
      <c r="F196" s="7"/>
      <c r="G196" s="7"/>
      <c r="H196" s="7"/>
      <c r="I196" s="7"/>
      <c r="J196" s="7">
        <f>SUM(J191:J191)</f>
        <v>0</v>
      </c>
    </row>
    <row r="198" spans="1:10" x14ac:dyDescent="0.25">
      <c r="A198" t="s">
        <v>112</v>
      </c>
    </row>
    <row r="200" spans="1:10" x14ac:dyDescent="0.25">
      <c r="A200" t="s">
        <v>113</v>
      </c>
    </row>
    <row r="202" spans="1:10" x14ac:dyDescent="0.25">
      <c r="A202" s="2" t="s">
        <v>114</v>
      </c>
      <c r="B202" s="2"/>
      <c r="H202" s="2" t="s">
        <v>115</v>
      </c>
      <c r="I202" s="2"/>
    </row>
  </sheetData>
  <pageMargins left="0.23622047244094491" right="0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lastPrinted>2018-11-27T06:34:02Z</cp:lastPrinted>
  <dcterms:created xsi:type="dcterms:W3CDTF">2015-02-19T07:40:45Z</dcterms:created>
  <dcterms:modified xsi:type="dcterms:W3CDTF">2018-11-27T06:34:13Z</dcterms:modified>
</cp:coreProperties>
</file>